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L84" s="1"/>
  <c r="F84"/>
  <c r="E84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L35" s="1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<sst xmlns="http://schemas.openxmlformats.org/spreadsheetml/2006/main" count="1054" uniqueCount="600">
  <si>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</si>
  <si>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</si>
  <si>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</si>
  <si>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</si>
  <si>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</si>
  <si>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</si>
  <si>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</si>
  <si>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</si>
  <si>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</si>
  <si>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</si>
  <si>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</si>
  <si>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</si>
  <si>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</si>
  <si>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</si>
  <si>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</si>
  <si>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</si>
  <si>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</si>
  <si>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</si>
  <si>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</si>
  <si>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</si>
  <si>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3128007492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</si>
  <si>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</si>
  <si>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</si>
  <si>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</si>
  <si>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</si>
  <si>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</si>
  <si>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</si>
  <si>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</si>
  <si>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</si>
  <si>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</si>
  <si>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</si>
  <si>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</si>
  <si>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</si>
  <si>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</si>
  <si>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</si>
  <si>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</si>
  <si>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</si>
  <si>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</si>
  <si>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</si>
  <si>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</si>
  <si>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</si>
  <si>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</si>
  <si>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</si>
  <si>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</si>
  <si>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</si>
  <si>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</si>
  <si>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</si>
  <si>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</si>
  <si>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</si>
  <si>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</si>
  <si>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</si>
  <si>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</si>
  <si>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</si>
  <si>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</si>
  <si>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</si>
  <si>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</si>
  <si>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</si>
  <si>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</si>
  <si>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</si>
  <si>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</si>
  <si>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</si>
  <si>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</si>
  <si>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</si>
  <si>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</si>
  <si>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</si>
  <si>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</si>
  <si>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</si>
  <si>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</si>
  <si>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</si>
  <si>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</si>
  <si>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</si>
  <si>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</si>
  <si>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</si>
  <si>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</si>
  <si>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</si>
  <si>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</si>
  <si>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</si>
  <si>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</si>
  <si>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</si>
  <si>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</si>
  <si>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</si>
  <si>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</si>
  <si>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</si>
  <si>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</si>
  <si>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</si>
  <si>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</si>
  <si>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</si>
  <si>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</si>
  <si>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</si>
  <si>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</si>
  <si>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Климова А.А.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</si>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</sst>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25464490.84</v>
      </c>
      <c r="F12" s="26">
        <f t="shared" si="0"/>
        <v>3320496.54</v>
      </c>
      <c r="G12" s="26">
        <f t="shared" si="0"/>
        <v>28000</v>
      </c>
      <c r="H12" s="26">
        <f t="shared" si="0"/>
        <v>0</v>
      </c>
      <c r="I12" s="26">
        <f t="shared" si="0"/>
        <v>329352.04000000004</v>
      </c>
      <c r="J12" s="26">
        <f t="shared" si="0"/>
        <v>0</v>
      </c>
      <c r="K12" s="26">
        <f t="shared" si="0"/>
        <v>0</v>
      </c>
      <c r="L12" s="27">
        <f t="shared" ref="L12:L20" si="1">E12+F12-I12</f>
        <v>28455635.34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19797735.629999999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19797735.629999999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2055244.03</v>
      </c>
      <c r="F16" s="31">
        <v>3227967.9</v>
      </c>
      <c r="G16" s="31">
        <v>0</v>
      </c>
      <c r="H16" s="31">
        <v>0</v>
      </c>
      <c r="I16" s="31">
        <v>228601.14</v>
      </c>
      <c r="J16" s="31">
        <v>0</v>
      </c>
      <c r="K16" s="31">
        <v>0</v>
      </c>
      <c r="L16" s="32">
        <f t="shared" si="1"/>
        <v>5054610.79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3599785.48</v>
      </c>
      <c r="F18" s="31">
        <v>92041</v>
      </c>
      <c r="G18" s="31">
        <v>28000</v>
      </c>
      <c r="H18" s="31">
        <v>0</v>
      </c>
      <c r="I18" s="31">
        <v>100750.9</v>
      </c>
      <c r="J18" s="31">
        <v>0</v>
      </c>
      <c r="K18" s="31">
        <v>0</v>
      </c>
      <c r="L18" s="32">
        <f t="shared" si="1"/>
        <v>3591075.58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11725.7</v>
      </c>
      <c r="F20" s="31">
        <v>487.64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12213.34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14099567.460000001</v>
      </c>
      <c r="F21" s="30" t="s">
        <v>82</v>
      </c>
      <c r="G21" s="30" t="s">
        <v>82</v>
      </c>
      <c r="H21" s="30" t="s">
        <v>82</v>
      </c>
      <c r="I21" s="34">
        <f>SUM(I22:I23)+SUM(I29:I34)</f>
        <v>358847.75</v>
      </c>
      <c r="J21" s="34">
        <f>SUM(J22:J23)+SUM(J29:J34)</f>
        <v>28000</v>
      </c>
      <c r="K21" s="34">
        <f>SUM(K22:K23)+SUM(K29:K34)</f>
        <v>0</v>
      </c>
      <c r="L21" s="35">
        <f>E21+I21</f>
        <v>14458415.210000001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9343941.8300000001</v>
      </c>
      <c r="F23" s="38" t="s">
        <v>82</v>
      </c>
      <c r="G23" s="38" t="s">
        <v>82</v>
      </c>
      <c r="H23" s="38" t="s">
        <v>82</v>
      </c>
      <c r="I23" s="39">
        <v>210833.88</v>
      </c>
      <c r="J23" s="40">
        <v>0</v>
      </c>
      <c r="K23" s="40">
        <v>0</v>
      </c>
      <c r="L23" s="41">
        <f>E23+I23</f>
        <v>9554775.7100000009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1787798.96</v>
      </c>
      <c r="F30" s="57" t="s">
        <v>82</v>
      </c>
      <c r="G30" s="57" t="s">
        <v>82</v>
      </c>
      <c r="H30" s="57" t="s">
        <v>82</v>
      </c>
      <c r="I30" s="58">
        <v>13967.37</v>
      </c>
      <c r="J30" s="59">
        <v>0</v>
      </c>
      <c r="K30" s="59">
        <v>0</v>
      </c>
      <c r="L30" s="60">
        <f t="shared" si="2"/>
        <v>1801766.33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2956100.97</v>
      </c>
      <c r="F32" s="30" t="s">
        <v>82</v>
      </c>
      <c r="G32" s="30" t="s">
        <v>82</v>
      </c>
      <c r="H32" s="30" t="s">
        <v>82</v>
      </c>
      <c r="I32" s="31">
        <v>133558.85999999999</v>
      </c>
      <c r="J32" s="36">
        <v>28000</v>
      </c>
      <c r="K32" s="36">
        <v>0</v>
      </c>
      <c r="L32" s="35">
        <f t="shared" si="2"/>
        <v>3089659.83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11725.7</v>
      </c>
      <c r="F34" s="30" t="s">
        <v>82</v>
      </c>
      <c r="G34" s="30" t="s">
        <v>82</v>
      </c>
      <c r="H34" s="30" t="s">
        <v>82</v>
      </c>
      <c r="I34" s="31">
        <v>487.64</v>
      </c>
      <c r="J34" s="36">
        <v>0</v>
      </c>
      <c r="K34" s="36">
        <v>0</v>
      </c>
      <c r="L34" s="35">
        <f t="shared" si="2"/>
        <v>12213.34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3292496.54</v>
      </c>
      <c r="G44" s="61">
        <f t="shared" si="4"/>
        <v>3227967.9</v>
      </c>
      <c r="H44" s="61">
        <f t="shared" si="4"/>
        <v>0</v>
      </c>
      <c r="I44" s="61">
        <f t="shared" si="4"/>
        <v>3292496.54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3292496.54</v>
      </c>
      <c r="G47" s="31">
        <v>3227967.9</v>
      </c>
      <c r="H47" s="31">
        <v>0</v>
      </c>
      <c r="I47" s="31">
        <v>3292496.54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35903258.479999997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2260564.7999999998</v>
      </c>
      <c r="J80" s="26">
        <f t="shared" si="8"/>
        <v>0</v>
      </c>
      <c r="K80" s="26">
        <f t="shared" si="8"/>
        <v>0</v>
      </c>
      <c r="L80" s="70">
        <f>E80+F80-I80</f>
        <v>33642693.68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35903258.479999997</v>
      </c>
      <c r="F81" s="31">
        <v>0</v>
      </c>
      <c r="G81" s="31">
        <v>0</v>
      </c>
      <c r="H81" s="31">
        <v>0</v>
      </c>
      <c r="I81" s="31">
        <v>2260564.7999999998</v>
      </c>
      <c r="J81" s="31">
        <v>0</v>
      </c>
      <c r="K81" s="31">
        <v>0</v>
      </c>
      <c r="L81" s="32">
        <f>E81+F81-I81</f>
        <v>33642693.68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142890.32999999999</v>
      </c>
      <c r="F91" s="90">
        <v>2349.9</v>
      </c>
      <c r="G91" s="90">
        <v>669.9</v>
      </c>
      <c r="H91" s="90">
        <v>0</v>
      </c>
      <c r="I91" s="90">
        <v>13226.81</v>
      </c>
      <c r="J91" s="90">
        <v>0</v>
      </c>
      <c r="K91" s="90">
        <v>0</v>
      </c>
      <c r="L91" s="78">
        <f>E91+F91-I91</f>
        <v>132013.41999999998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25464490.84</v>
      </c>
      <c r="F161" s="98">
        <v>3320496.54</v>
      </c>
      <c r="G161" s="98">
        <v>28000</v>
      </c>
      <c r="H161" s="98">
        <v>0</v>
      </c>
      <c r="I161" s="98">
        <v>329352.03999999998</v>
      </c>
      <c r="J161" s="98">
        <v>0</v>
      </c>
      <c r="K161" s="98">
        <v>0</v>
      </c>
      <c r="L161" s="99">
        <f>E161+F161-I161</f>
        <v>28455635.34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19228897.710000001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19228897.710000001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815662.17</v>
      </c>
      <c r="F163" s="31">
        <v>0</v>
      </c>
      <c r="G163" s="31">
        <v>0</v>
      </c>
      <c r="H163" s="31">
        <v>0</v>
      </c>
      <c r="I163" s="31">
        <v>213083.3</v>
      </c>
      <c r="J163" s="31">
        <v>0</v>
      </c>
      <c r="K163" s="31">
        <v>0</v>
      </c>
      <c r="L163" s="32">
        <f>E163+F163-I163</f>
        <v>602578.87000000011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14099567.460000001</v>
      </c>
      <c r="F164" s="101" t="s">
        <v>405</v>
      </c>
      <c r="G164" s="101" t="s">
        <v>405</v>
      </c>
      <c r="H164" s="101" t="s">
        <v>405</v>
      </c>
      <c r="I164" s="94">
        <v>358847.75</v>
      </c>
      <c r="J164" s="94">
        <v>28000</v>
      </c>
      <c r="K164" s="94">
        <v>0</v>
      </c>
      <c r="L164" s="35">
        <f>E164+I164</f>
        <v>14458415.210000001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9039368.4299999997</v>
      </c>
      <c r="F165" s="101" t="s">
        <v>405</v>
      </c>
      <c r="G165" s="101" t="s">
        <v>405</v>
      </c>
      <c r="H165" s="101" t="s">
        <v>405</v>
      </c>
      <c r="I165" s="31">
        <v>192288.96</v>
      </c>
      <c r="J165" s="36">
        <v>0</v>
      </c>
      <c r="K165" s="36">
        <v>0</v>
      </c>
      <c r="L165" s="35">
        <f>E165+I165</f>
        <v>9231657.3900000006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815662.17</v>
      </c>
      <c r="F166" s="101" t="s">
        <v>405</v>
      </c>
      <c r="G166" s="101" t="s">
        <v>405</v>
      </c>
      <c r="H166" s="101" t="s">
        <v>405</v>
      </c>
      <c r="I166" s="31">
        <v>-213083.3</v>
      </c>
      <c r="J166" s="36">
        <v>0</v>
      </c>
      <c r="K166" s="36">
        <v>0</v>
      </c>
      <c r="L166" s="35">
        <f>E166+I166</f>
        <v>602578.87000000011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3292496.54</v>
      </c>
      <c r="G170" s="94">
        <v>3227967.9</v>
      </c>
      <c r="H170" s="94">
        <v>0</v>
      </c>
      <c r="I170" s="94">
        <v>3292496.54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35903258.479999997</v>
      </c>
      <c r="F189" s="94">
        <v>0</v>
      </c>
      <c r="G189" s="94">
        <v>0</v>
      </c>
      <c r="H189" s="94">
        <v>0</v>
      </c>
      <c r="I189" s="94">
        <v>2260564.7999999998</v>
      </c>
      <c r="J189" s="94">
        <v>0</v>
      </c>
      <c r="K189" s="94">
        <v>0</v>
      </c>
      <c r="L189" s="32">
        <f>E189+F189-I189</f>
        <v>33642693.68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35903258.479999997</v>
      </c>
      <c r="F190" s="31">
        <v>0</v>
      </c>
      <c r="G190" s="31">
        <v>0</v>
      </c>
      <c r="H190" s="31">
        <v>0</v>
      </c>
      <c r="I190" s="31">
        <v>2260564.7999999998</v>
      </c>
      <c r="J190" s="31">
        <v>0</v>
      </c>
      <c r="K190" s="31">
        <v>0</v>
      </c>
      <c r="L190" s="32">
        <f>E190+F190-I190</f>
        <v>33642693.68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142890.32999999999</v>
      </c>
      <c r="F194" s="94">
        <v>2349.9</v>
      </c>
      <c r="G194" s="94">
        <v>669.9</v>
      </c>
      <c r="H194" s="94">
        <v>0</v>
      </c>
      <c r="I194" s="94">
        <v>13226.81</v>
      </c>
      <c r="J194" s="94">
        <v>0</v>
      </c>
      <c r="K194" s="94">
        <v>0</v>
      </c>
      <c r="L194" s="62">
        <f t="shared" si="15"/>
        <v>132013.41999999998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3726993.3</v>
      </c>
      <c r="F239" s="180"/>
      <c r="G239" s="180">
        <v>64041</v>
      </c>
      <c r="H239" s="180"/>
      <c r="I239" s="180">
        <v>8886.4599999999991</v>
      </c>
      <c r="J239" s="180"/>
      <c r="K239" s="181">
        <f>E239+G239-I239</f>
        <v>3782147.84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3726993.3</v>
      </c>
      <c r="F241" s="176"/>
      <c r="G241" s="176">
        <v>64041</v>
      </c>
      <c r="H241" s="176"/>
      <c r="I241" s="176">
        <v>8886.4599999999991</v>
      </c>
      <c r="J241" s="176"/>
      <c r="K241" s="174">
        <f>E241+G241-I241</f>
        <v>3782147.84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2024-03-20T09:47:14Z</cp:lastPrinted>
  <dcterms:created xsi:type="dcterms:W3CDTF">2024-03-07T09:34:00Z</dcterms:created>
  <dcterms:modified xsi:type="dcterms:W3CDTF">2024-03-20T09:47:19Z</dcterms:modified>
</cp:coreProperties>
</file>