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1" i="2"/>
  <c r="K120"/>
  <c r="G120"/>
  <c r="I118"/>
  <c r="I121" s="1"/>
  <c r="F118"/>
  <c r="F121" s="1"/>
  <c r="E118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K105" s="1"/>
  <c r="G106"/>
  <c r="J105"/>
  <c r="J118" s="1"/>
  <c r="J121" s="1"/>
  <c r="I105"/>
  <c r="H105"/>
  <c r="H118" s="1"/>
  <c r="H121" s="1"/>
  <c r="G105"/>
  <c r="F105"/>
  <c r="E105"/>
  <c r="D105"/>
  <c r="D118" s="1"/>
  <c r="D121" s="1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K57" s="1"/>
  <c r="K89" s="1"/>
  <c r="G60"/>
  <c r="K58"/>
  <c r="G58"/>
  <c r="G57" s="1"/>
  <c r="G89" s="1"/>
  <c r="J57"/>
  <c r="J89" s="1"/>
  <c r="I57"/>
  <c r="I89" s="1"/>
  <c r="H57"/>
  <c r="H89" s="1"/>
  <c r="F57"/>
  <c r="F89" s="1"/>
  <c r="E57"/>
  <c r="E89" s="1"/>
  <c r="D57"/>
  <c r="D89" s="1"/>
  <c r="H55"/>
  <c r="H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J55" s="1"/>
  <c r="J90" s="1"/>
  <c r="I33"/>
  <c r="H33"/>
  <c r="F33"/>
  <c r="E33"/>
  <c r="D33"/>
  <c r="D55" s="1"/>
  <c r="K31"/>
  <c r="G31"/>
  <c r="K30"/>
  <c r="G30"/>
  <c r="K29"/>
  <c r="K33" s="1"/>
  <c r="G29"/>
  <c r="G33" s="1"/>
  <c r="J28"/>
  <c r="I28"/>
  <c r="I55" s="1"/>
  <c r="H28"/>
  <c r="F28"/>
  <c r="F55" s="1"/>
  <c r="F90" s="1"/>
  <c r="E28"/>
  <c r="E55" s="1"/>
  <c r="E90" s="1"/>
  <c r="D28"/>
  <c r="K26"/>
  <c r="G26"/>
  <c r="K25"/>
  <c r="G25"/>
  <c r="K24"/>
  <c r="K28" s="1"/>
  <c r="K55" s="1"/>
  <c r="K90" s="1"/>
  <c r="G24"/>
  <c r="G28" s="1"/>
  <c r="G55" s="1"/>
  <c r="G90" l="1"/>
  <c r="D90"/>
  <c r="K118"/>
  <c r="K121" s="1"/>
  <c r="I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<sst xmlns="http://schemas.openxmlformats.org/spreadsheetml/2006/main" count="353" uniqueCount="227">
  <si>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</si>
  <si>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</si>
  <si>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</si>
  <si>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</si>
  <si>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</si>
  <si>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</si>
  <si>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</si>
  <si>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</si>
  <si>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</si>
  <si>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</si>
  <si>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</si>
  <si>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</si>
  <si>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</si>
  <si>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</si>
  <si>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</si>
  <si>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</si>
  <si>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</si>
  <si>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</si>
  <si>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</si>
  <si>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</si>
  <si>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41897261</t>
  </si>
  <si>
    <t>3</t>
  </si>
  <si>
    <t>VID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</si>
  <si>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</si>
  <si>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>ИНН</t>
  </si>
  <si>
    <t>3128007492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</si>
  <si>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</si>
  <si>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</si>
  <si>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</si>
  <si>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</si>
  <si>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</si>
  <si>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</si>
  <si>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</si>
  <si>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</si>
  <si>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</si>
  <si>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</si>
  <si>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</si>
  <si>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</si>
  <si>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</si>
  <si>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</si>
  <si>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</si>
  <si>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</si>
  <si>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</si>
  <si>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</si>
  <si>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</si>
  <si>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</si>
  <si>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</si>
  <si>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</si>
  <si>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</si>
  <si>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</si>
  <si>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</si>
  <si>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</si>
  <si>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</si>
  <si>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</si>
  <si>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</si>
  <si>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</si>
  <si>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</si>
  <si>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</si>
  <si>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</si>
  <si>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</si>
  <si>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</si>
  <si>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</si>
  <si>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</si>
  <si>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</si>
  <si>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</si>
  <si>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</si>
  <si>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</si>
  <si>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</si>
  <si>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</si>
  <si>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</si>
  <si>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</si>
  <si>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</si>
  <si>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</si>
  <si>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</si>
  <si>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</si>
  <si>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</si>
  <si>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</si>
  <si>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</si>
  <si>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</si>
  <si>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</si>
  <si>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</si>
  <si>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</si>
  <si>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</si>
  <si>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</si>
  <si>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</si>
  <si>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</si>
  <si>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</si>
  <si>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</si>
  <si>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</si>
  <si>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</si>
  <si>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</si>
  <si>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</si>
  <si>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</si>
  <si>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</si>
  <si>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</si>
  <si>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</si>
  <si>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</si>
  <si>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</si>
  <si>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</si>
  <si>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</si>
  <si>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</si>
  <si>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</si>
  <si>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</si>
  <si>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</si>
  <si>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</si>
  <si>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</si>
  <si>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</si>
  <si>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</si>
  <si>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</si>
  <si>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</si>
  <si>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</si>
  <si>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</si>
  <si>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</si>
  <si>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</si>
  <si>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</si>
  <si>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</si>
  <si>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</si>
  <si>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</si>
  <si>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</si>
  <si>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</si>
  <si>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</si>
  <si>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</si>
  <si>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</si>
  <si>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</si>
  <si>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</si>
  <si>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</si>
  <si>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</si>
  <si>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</si>
  <si>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</si>
  <si>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</si>
  <si>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</si>
  <si>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</si>
  <si>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</si>
  <si>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</si>
  <si>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</si>
  <si>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</si>
  <si>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</si>
  <si>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</si>
  <si>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</si>
  <si>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</si>
  <si>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</si>
  <si>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</si>
  <si>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</si>
  <si>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</si>
  <si>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</si>
  <si>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</si>
  <si>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</si>
  <si>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</si>
  <si>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</si>
  <si>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</si>
  <si>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</si>
  <si>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</si>
  <si>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</si>
  <si>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</si>
  <si>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</si>
  <si>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</si>
  <si>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</si>
  <si>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</si>
  <si>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</si>
  <si>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</si>
  <si>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</si>
  <si>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</si>
  <si>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</si>
  <si>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</si>
  <si>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</si>
  <si>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</si>
  <si>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</si>
  <si>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</si>
  <si>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</si>
  <si>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</si>
  <si>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</si>
  <si>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</si>
  <si>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</si>
  <si>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</si>
  <si>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</si>
  <si>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</si>
  <si>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</si>
  <si>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</si>
  <si>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</si>
  <si>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</si>
  <si>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</si>
  <si>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</si>
  <si>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</si>
  <si>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</si>
  <si>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</si>
  <si>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</si>
  <si>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</si>
  <si>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</si>
  <si>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</si>
  <si>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</si>
  <si>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</si>
  <si>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</si>
  <si>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</si>
  <si>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</si>
  <si>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</si>
  <si>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</si>
  <si>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</si>
  <si>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</si>
  <si>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Климова А.А.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</si>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</sst>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09" workbookViewId="0">
      <selection activeCell="O16" sqref="O16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25464490.84</v>
      </c>
      <c r="F24" s="53">
        <v>1299987.75</v>
      </c>
      <c r="G24" s="54">
        <f>D24+E24+F24</f>
        <v>26764478.59</v>
      </c>
      <c r="H24" s="52">
        <v>0</v>
      </c>
      <c r="I24" s="53">
        <v>28455635.34</v>
      </c>
      <c r="J24" s="53">
        <v>1198208.75</v>
      </c>
      <c r="K24" s="55">
        <f>H24+I24+J24</f>
        <v>29653844.09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14099567.460000001</v>
      </c>
      <c r="F25" s="53">
        <v>1255263.2</v>
      </c>
      <c r="G25" s="54">
        <f>D25+E25+F25</f>
        <v>15354830.66</v>
      </c>
      <c r="H25" s="53">
        <v>0</v>
      </c>
      <c r="I25" s="53">
        <v>14458415.210000001</v>
      </c>
      <c r="J25" s="53">
        <v>1198208.75</v>
      </c>
      <c r="K25" s="55">
        <f>H25+I25+J25</f>
        <v>15656623.960000001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14099567.460000001</v>
      </c>
      <c r="F26" s="164">
        <v>1255263.2</v>
      </c>
      <c r="G26" s="174">
        <f>D26+E26+F26</f>
        <v>15354830.66</v>
      </c>
      <c r="H26" s="164">
        <v>0</v>
      </c>
      <c r="I26" s="164">
        <v>14458415.210000001</v>
      </c>
      <c r="J26" s="164">
        <v>1198208.75</v>
      </c>
      <c r="K26" s="166">
        <f>H26+I26+J26</f>
        <v>15656623.960000001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11364923.379999999</v>
      </c>
      <c r="F28" s="60">
        <f t="shared" si="0"/>
        <v>44724.550000000047</v>
      </c>
      <c r="G28" s="60">
        <f t="shared" si="0"/>
        <v>11409647.93</v>
      </c>
      <c r="H28" s="60">
        <f t="shared" si="0"/>
        <v>0</v>
      </c>
      <c r="I28" s="60">
        <f t="shared" si="0"/>
        <v>13997220.129999999</v>
      </c>
      <c r="J28" s="60">
        <f t="shared" si="0"/>
        <v>0</v>
      </c>
      <c r="K28" s="61">
        <f t="shared" si="0"/>
        <v>13997220.129999999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35903258.479999997</v>
      </c>
      <c r="F34" s="63">
        <v>0</v>
      </c>
      <c r="G34" s="64">
        <f>D34+E34+F34</f>
        <v>35903258.479999997</v>
      </c>
      <c r="H34" s="52">
        <v>0</v>
      </c>
      <c r="I34" s="63">
        <v>33642693.68</v>
      </c>
      <c r="J34" s="63">
        <v>0</v>
      </c>
      <c r="K34" s="65">
        <f>H34+I34+J34</f>
        <v>33642693.68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142890.32999999999</v>
      </c>
      <c r="F35" s="63">
        <v>263957.21999999997</v>
      </c>
      <c r="G35" s="64">
        <f>D35+E35+F35</f>
        <v>406847.54999999993</v>
      </c>
      <c r="H35" s="53">
        <v>6833.61</v>
      </c>
      <c r="I35" s="63">
        <v>132013.42000000001</v>
      </c>
      <c r="J35" s="63">
        <v>489805.4</v>
      </c>
      <c r="K35" s="65">
        <f>H35+I35+J35</f>
        <v>628652.43000000005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47411072.189999998</v>
      </c>
      <c r="F55" s="82">
        <f t="shared" si="2"/>
        <v>308681.77</v>
      </c>
      <c r="G55" s="82">
        <f t="shared" si="2"/>
        <v>47719753.959999993</v>
      </c>
      <c r="H55" s="82">
        <f t="shared" si="2"/>
        <v>6833.61</v>
      </c>
      <c r="I55" s="82">
        <f t="shared" si="2"/>
        <v>47771927.230000004</v>
      </c>
      <c r="J55" s="82">
        <f t="shared" si="2"/>
        <v>489805.4</v>
      </c>
      <c r="K55" s="83">
        <f t="shared" si="2"/>
        <v>48268566.240000002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19982.47</v>
      </c>
      <c r="F57" s="60">
        <f t="shared" si="3"/>
        <v>50608.38</v>
      </c>
      <c r="G57" s="60">
        <f t="shared" si="3"/>
        <v>70590.850000000006</v>
      </c>
      <c r="H57" s="60">
        <f t="shared" si="3"/>
        <v>0</v>
      </c>
      <c r="I57" s="60">
        <f t="shared" si="3"/>
        <v>0</v>
      </c>
      <c r="J57" s="60">
        <f t="shared" si="3"/>
        <v>122238.42</v>
      </c>
      <c r="K57" s="88">
        <f t="shared" si="3"/>
        <v>122238.42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19982.47</v>
      </c>
      <c r="F58" s="164">
        <v>50608.38</v>
      </c>
      <c r="G58" s="174">
        <f>D58+E58+F58</f>
        <v>70590.850000000006</v>
      </c>
      <c r="H58" s="164">
        <v>0</v>
      </c>
      <c r="I58" s="164">
        <v>0</v>
      </c>
      <c r="J58" s="164">
        <v>122238.42</v>
      </c>
      <c r="K58" s="166">
        <f>H58+I58+J58</f>
        <v>122238.42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8005030.8499999996</v>
      </c>
      <c r="E70" s="63">
        <v>128159347.73</v>
      </c>
      <c r="F70" s="63">
        <v>611</v>
      </c>
      <c r="G70" s="64">
        <f>D70+E70+F70</f>
        <v>136164989.58000001</v>
      </c>
      <c r="H70" s="53">
        <v>748238</v>
      </c>
      <c r="I70" s="63">
        <v>83689943.019999996</v>
      </c>
      <c r="J70" s="75">
        <v>0</v>
      </c>
      <c r="K70" s="55">
        <f>H70+I70+J70</f>
        <v>84438181.019999996</v>
      </c>
      <c r="L70" s="33"/>
      <c r="M70" s="33"/>
    </row>
    <row r="71" spans="2:13">
      <c r="B71" s="57" t="s">
        <v>77</v>
      </c>
      <c r="C71" s="172" t="s">
        <v>136</v>
      </c>
      <c r="D71" s="164">
        <v>919840</v>
      </c>
      <c r="E71" s="164">
        <v>47481324</v>
      </c>
      <c r="F71" s="164"/>
      <c r="G71" s="174">
        <f>D71+E71+F71</f>
        <v>48401164</v>
      </c>
      <c r="H71" s="164">
        <v>374119</v>
      </c>
      <c r="I71" s="164">
        <v>42473905</v>
      </c>
      <c r="J71" s="164"/>
      <c r="K71" s="166">
        <f>H71+I71+J71</f>
        <v>42848024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63948.68</v>
      </c>
      <c r="F73" s="53">
        <v>0</v>
      </c>
      <c r="G73" s="54">
        <f>D73+E73+F73</f>
        <v>63948.68</v>
      </c>
      <c r="H73" s="53">
        <v>0</v>
      </c>
      <c r="I73" s="53">
        <v>0</v>
      </c>
      <c r="J73" s="53">
        <v>0</v>
      </c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8005030.8499999996</v>
      </c>
      <c r="E89" s="100">
        <f t="shared" si="4"/>
        <v>128243278.88000001</v>
      </c>
      <c r="F89" s="100">
        <f t="shared" si="4"/>
        <v>51219.38</v>
      </c>
      <c r="G89" s="100">
        <f t="shared" si="4"/>
        <v>136299529.11000001</v>
      </c>
      <c r="H89" s="100">
        <f t="shared" si="4"/>
        <v>748238</v>
      </c>
      <c r="I89" s="100">
        <f t="shared" si="4"/>
        <v>83689943.019999996</v>
      </c>
      <c r="J89" s="100">
        <f t="shared" si="4"/>
        <v>122238.42</v>
      </c>
      <c r="K89" s="101">
        <f t="shared" si="4"/>
        <v>84560419.439999998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8005030.8499999996</v>
      </c>
      <c r="E90" s="103">
        <f t="shared" si="5"/>
        <v>175654351.06999999</v>
      </c>
      <c r="F90" s="103">
        <f t="shared" si="5"/>
        <v>359901.15</v>
      </c>
      <c r="G90" s="103">
        <f t="shared" si="5"/>
        <v>184019283.06999999</v>
      </c>
      <c r="H90" s="103">
        <f t="shared" si="5"/>
        <v>755071.61</v>
      </c>
      <c r="I90" s="103">
        <f t="shared" si="5"/>
        <v>131461870.25</v>
      </c>
      <c r="J90" s="103">
        <f t="shared" si="5"/>
        <v>612043.82000000007</v>
      </c>
      <c r="K90" s="104">
        <f t="shared" si="5"/>
        <v>132828985.68000001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139718.6</v>
      </c>
      <c r="F101" s="63">
        <v>18818</v>
      </c>
      <c r="G101" s="64">
        <f>D101+E101+F101</f>
        <v>158536.6</v>
      </c>
      <c r="H101" s="63">
        <v>0</v>
      </c>
      <c r="I101" s="63">
        <v>309424.18</v>
      </c>
      <c r="J101" s="63">
        <v>32458.48</v>
      </c>
      <c r="K101" s="55">
        <f>H101+I101+J101</f>
        <v>341882.66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48118.33</v>
      </c>
      <c r="G105" s="60">
        <f>G106+G108+G109+G110+G111</f>
        <v>48118.33</v>
      </c>
      <c r="H105" s="60">
        <f>H108+H109+H110+H111</f>
        <v>0</v>
      </c>
      <c r="I105" s="60">
        <f>I108+I109+I110+I111</f>
        <v>0</v>
      </c>
      <c r="J105" s="60">
        <f>J106+J108+J109+J110+J111</f>
        <v>9386.9500000000007</v>
      </c>
      <c r="K105" s="61">
        <f>K106+K108+K109+K110+K111</f>
        <v>9386.9500000000007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48118.33</v>
      </c>
      <c r="G106" s="174">
        <f>F106</f>
        <v>48118.33</v>
      </c>
      <c r="H106" s="170" t="s">
        <v>169</v>
      </c>
      <c r="I106" s="170" t="s">
        <v>169</v>
      </c>
      <c r="J106" s="164">
        <v>9386.9500000000007</v>
      </c>
      <c r="K106" s="166">
        <f>J106</f>
        <v>9386.9500000000007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143665.84</v>
      </c>
      <c r="G112" s="64">
        <f t="shared" si="6"/>
        <v>143665.84</v>
      </c>
      <c r="H112" s="63">
        <v>0</v>
      </c>
      <c r="I112" s="63">
        <v>0</v>
      </c>
      <c r="J112" s="63">
        <v>195869.66</v>
      </c>
      <c r="K112" s="55">
        <f t="shared" si="7"/>
        <v>195869.66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55947818.359999999</v>
      </c>
      <c r="F115" s="75">
        <v>0</v>
      </c>
      <c r="G115" s="64">
        <f>D115+E115+F115</f>
        <v>55947818.359999999</v>
      </c>
      <c r="H115" s="111">
        <v>0</v>
      </c>
      <c r="I115" s="75">
        <v>53474170.259999998</v>
      </c>
      <c r="J115" s="75">
        <v>0</v>
      </c>
      <c r="K115" s="55">
        <f>H115+I115+J115</f>
        <v>53474170.259999998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8005030.8499999996</v>
      </c>
      <c r="E116" s="53">
        <v>128159347.73</v>
      </c>
      <c r="F116" s="53">
        <v>0</v>
      </c>
      <c r="G116" s="64">
        <f>D116+E116+F116</f>
        <v>136164378.58000001</v>
      </c>
      <c r="H116" s="53">
        <v>748238</v>
      </c>
      <c r="I116" s="53">
        <v>83689943.019999996</v>
      </c>
      <c r="J116" s="53">
        <v>0</v>
      </c>
      <c r="K116" s="55">
        <f>H116+I116+J116</f>
        <v>84438181.019999996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439067.51</v>
      </c>
      <c r="F117" s="53">
        <v>0</v>
      </c>
      <c r="G117" s="64">
        <f>D117+E117+F117</f>
        <v>439067.51</v>
      </c>
      <c r="H117" s="53">
        <v>0</v>
      </c>
      <c r="I117" s="53">
        <v>1937390.47</v>
      </c>
      <c r="J117" s="53">
        <v>0</v>
      </c>
      <c r="K117" s="55">
        <f>H117+I117+J117</f>
        <v>1937390.47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8005030.8499999996</v>
      </c>
      <c r="E118" s="113">
        <f t="shared" si="8"/>
        <v>184685952.19999999</v>
      </c>
      <c r="F118" s="113">
        <f t="shared" si="8"/>
        <v>210602.16999999998</v>
      </c>
      <c r="G118" s="113">
        <f t="shared" si="8"/>
        <v>192901585.22</v>
      </c>
      <c r="H118" s="113">
        <f t="shared" si="8"/>
        <v>748238</v>
      </c>
      <c r="I118" s="113">
        <f t="shared" si="8"/>
        <v>139410927.92999998</v>
      </c>
      <c r="J118" s="113">
        <f t="shared" si="8"/>
        <v>237715.09</v>
      </c>
      <c r="K118" s="114">
        <f t="shared" si="8"/>
        <v>140396881.02000001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-9031601.1300000008</v>
      </c>
      <c r="F120" s="53">
        <v>149298.98000000001</v>
      </c>
      <c r="G120" s="54">
        <f>D120+E120+F120</f>
        <v>-8882302.1500000004</v>
      </c>
      <c r="H120" s="53">
        <v>6833.61</v>
      </c>
      <c r="I120" s="53">
        <v>-7949057.6799999997</v>
      </c>
      <c r="J120" s="53">
        <v>374328.73</v>
      </c>
      <c r="K120" s="55">
        <f>H120+I120+J120</f>
        <v>-7567895.3399999999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8005030.8499999996</v>
      </c>
      <c r="E121" s="120">
        <f t="shared" si="9"/>
        <v>175654351.06999999</v>
      </c>
      <c r="F121" s="120">
        <f t="shared" si="9"/>
        <v>359901.15</v>
      </c>
      <c r="G121" s="120">
        <f t="shared" si="9"/>
        <v>184019283.06999999</v>
      </c>
      <c r="H121" s="120">
        <f t="shared" si="9"/>
        <v>755071.61</v>
      </c>
      <c r="I121" s="120">
        <f t="shared" si="9"/>
        <v>131461870.24999997</v>
      </c>
      <c r="J121" s="120">
        <f t="shared" si="9"/>
        <v>612043.81999999995</v>
      </c>
      <c r="K121" s="104">
        <f t="shared" si="9"/>
        <v>132828985.68000001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2024-03-20T09:34:18Z</cp:lastPrinted>
  <dcterms:created xsi:type="dcterms:W3CDTF">2024-03-07T09:34:26Z</dcterms:created>
  <dcterms:modified xsi:type="dcterms:W3CDTF">2024-03-20T09:34:18Z</dcterms:modified>
</cp:coreProperties>
</file>